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<sst xmlns="http://schemas.openxmlformats.org/spreadsheetml/2006/main" count="63" uniqueCount="50">
  <si>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Račun rashoda/izdatka</t>
  </si>
  <si>
    <t>Naziv računa</t>
  </si>
  <si>
    <t>Ostali rashodi za zaposlene</t>
  </si>
  <si>
    <t>Doprinosi na plaće</t>
  </si>
  <si>
    <t>Naknade troškova zaposlenima</t>
  </si>
  <si>
    <t>Rashodi za usluge</t>
  </si>
  <si>
    <t>Ostali nespomenuti rashodi poslovanja</t>
  </si>
  <si>
    <t>Postrojenja i oprema</t>
  </si>
  <si>
    <t>Ravnatelj:</t>
  </si>
  <si>
    <t xml:space="preserve"> </t>
  </si>
  <si>
    <t>Građevinski objekti</t>
  </si>
  <si>
    <t>Knjige</t>
  </si>
  <si>
    <t>Rahodi za materijal i energiju</t>
  </si>
  <si>
    <t>UKUPNO :</t>
  </si>
  <si>
    <t>Financijski rashodi</t>
  </si>
  <si>
    <t>Povećanje/
smanjenje</t>
  </si>
  <si>
    <t>Prihodi-Grad Zagreb</t>
  </si>
  <si>
    <t>Upravne i administrativne pristojbe</t>
  </si>
  <si>
    <t>Prihodi od prodaje proizvoda, robe i usluga</t>
  </si>
  <si>
    <t>Donacije</t>
  </si>
  <si>
    <t>Pomoći proračunskim korisnicima iz proračuna koji im nije nadležan ( MZOS)</t>
  </si>
  <si>
    <t xml:space="preserve">Plaće (bruto) </t>
  </si>
  <si>
    <t>REBALANS FINANCIJSKOG PLANA ZA 2018.GODINU</t>
  </si>
  <si>
    <t xml:space="preserve">UGOSTITELJSKO-TURISTIČKO UČILIŠTE
ZAGREB, KOMBOLOVA 2A
Zagreb, </t>
  </si>
  <si>
    <t>REBALANS FINANCIJSKOG PLANA ZA 2018. GODINU</t>
  </si>
  <si>
    <t>Plan 2018</t>
  </si>
  <si>
    <t>Novi plan 2018</t>
  </si>
  <si>
    <t>Plan 2018.</t>
  </si>
  <si>
    <t>Novi plan 2018.</t>
  </si>
  <si>
    <t>Tekuće pomoći-Erasmus</t>
  </si>
  <si>
    <t>Prihodi 15.909.761 + povećanje 901.444=16.811.205</t>
  </si>
  <si>
    <t xml:space="preserve">Rashodi 15.909.761 - smanjenje    724.107=15.185.654 </t>
  </si>
  <si>
    <t>Razlika          O            =              1.625.551=1.625.551</t>
  </si>
  <si>
    <t>REBALANS FINANCIJSKOG PLANA ZA 2018.</t>
  </si>
  <si>
    <t>Red.br.</t>
  </si>
  <si>
    <t>Opis</t>
  </si>
  <si>
    <t>Plan za 2018.</t>
  </si>
  <si>
    <t>Rebalans (povećanje/smanjenje)</t>
  </si>
  <si>
    <t>Novi plan za 2018.</t>
  </si>
  <si>
    <t>1.</t>
  </si>
  <si>
    <t>PRIHODI POSLOVANJA</t>
  </si>
  <si>
    <t>2.</t>
  </si>
  <si>
    <t>3.</t>
  </si>
  <si>
    <t>RASHODI POSLOVANJA</t>
  </si>
  <si>
    <t>4.</t>
  </si>
  <si>
    <t>RAZLIKA PRIHODA I RASHODA</t>
  </si>
  <si>
    <t>5.</t>
  </si>
  <si>
    <t>MANJAK PRIHODA IZ PRETHODNE GODINE (prema godišnjem obračunu)</t>
  </si>
  <si>
    <t>6.</t>
  </si>
  <si>
    <t>RAZLIKA PRIHODA I RASHODA + viškovi/manjkovi prihoda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</si>
</sst>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medium"/>
    </border>
    <border>
      <left style="thin"/>
      <right>
        <color indexed="63"/>
      </right>
      <top style="hair">
        <color indexed="22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" fontId="1" fillId="0" borderId="0" xfId="50" applyNumberFormat="1" applyFont="1">
      <alignment/>
      <protection/>
    </xf>
    <xf numFmtId="3" fontId="1" fillId="0" borderId="0" xfId="50" applyNumberFormat="1" applyFont="1" applyAlignment="1">
      <alignment wrapText="1"/>
      <protection/>
    </xf>
    <xf numFmtId="3" fontId="2" fillId="0" borderId="10" xfId="50" applyNumberFormat="1" applyFont="1" applyBorder="1">
      <alignment/>
      <protection/>
    </xf>
    <xf numFmtId="0" fontId="2" fillId="0" borderId="11" xfId="50" applyNumberFormat="1" applyFont="1" applyBorder="1" applyAlignment="1">
      <alignment horizontal="left" vertical="justify" wrapText="1"/>
      <protection/>
    </xf>
    <xf numFmtId="3" fontId="3" fillId="0" borderId="10" xfId="50" applyNumberFormat="1" applyFont="1" applyBorder="1" applyAlignment="1" quotePrefix="1">
      <alignment horizontal="left" vertical="justify" wrapText="1"/>
      <protection/>
    </xf>
    <xf numFmtId="3" fontId="2" fillId="0" borderId="11" xfId="50" applyNumberFormat="1" applyFont="1" applyBorder="1">
      <alignment/>
      <protection/>
    </xf>
    <xf numFmtId="3" fontId="2" fillId="0" borderId="11" xfId="50" applyNumberFormat="1" applyFont="1" applyBorder="1" applyAlignment="1">
      <alignment horizontal="left"/>
      <protection/>
    </xf>
    <xf numFmtId="166" fontId="2" fillId="0" borderId="11" xfId="62" applyFont="1" applyBorder="1" applyAlignment="1">
      <alignment wrapText="1"/>
    </xf>
    <xf numFmtId="3" fontId="2" fillId="0" borderId="0" xfId="50" applyNumberFormat="1" applyFont="1" applyBorder="1">
      <alignment/>
      <protection/>
    </xf>
    <xf numFmtId="0" fontId="0" fillId="0" borderId="0" xfId="50">
      <alignment/>
      <protection/>
    </xf>
    <xf numFmtId="3" fontId="1" fillId="0" borderId="12" xfId="50" applyNumberFormat="1" applyFont="1" applyBorder="1">
      <alignment/>
      <protection/>
    </xf>
    <xf numFmtId="0" fontId="1" fillId="0" borderId="0" xfId="50" applyNumberFormat="1" applyFont="1" applyAlignment="1">
      <alignment horizontal="center"/>
      <protection/>
    </xf>
    <xf numFmtId="0" fontId="1" fillId="0" borderId="0" xfId="50" applyNumberFormat="1" applyFont="1">
      <alignment/>
      <protection/>
    </xf>
    <xf numFmtId="3" fontId="2" fillId="0" borderId="0" xfId="50" applyNumberFormat="1" applyFont="1" applyBorder="1" applyAlignment="1" quotePrefix="1">
      <alignment horizontal="center"/>
      <protection/>
    </xf>
    <xf numFmtId="0" fontId="2" fillId="0" borderId="0" xfId="50" applyNumberFormat="1" applyFont="1" applyBorder="1">
      <alignment/>
      <protection/>
    </xf>
    <xf numFmtId="3" fontId="3" fillId="0" borderId="10" xfId="50" applyNumberFormat="1" applyFont="1" applyBorder="1" applyAlignment="1">
      <alignment horizontal="left" vertical="justify" wrapText="1"/>
      <protection/>
    </xf>
    <xf numFmtId="9" fontId="2" fillId="0" borderId="0" xfId="51" applyFont="1" applyBorder="1" applyAlignment="1">
      <alignment/>
    </xf>
    <xf numFmtId="3" fontId="5" fillId="0" borderId="0" xfId="50" applyNumberFormat="1" applyFont="1">
      <alignment/>
      <protection/>
    </xf>
    <xf numFmtId="166" fontId="5" fillId="0" borderId="0" xfId="62" applyFont="1" applyBorder="1" applyAlignment="1">
      <alignment/>
    </xf>
    <xf numFmtId="166" fontId="2" fillId="0" borderId="0" xfId="62" applyFont="1" applyBorder="1" applyAlignment="1">
      <alignment horizontal="center" wrapText="1"/>
    </xf>
    <xf numFmtId="3" fontId="1" fillId="0" borderId="13" xfId="50" applyNumberFormat="1" applyFont="1" applyBorder="1">
      <alignment/>
      <protection/>
    </xf>
    <xf numFmtId="0" fontId="0" fillId="0" borderId="14" xfId="0" applyBorder="1" applyAlignment="1">
      <alignment/>
    </xf>
    <xf numFmtId="3" fontId="1" fillId="0" borderId="15" xfId="50" applyNumberFormat="1" applyFont="1" applyBorder="1">
      <alignment/>
      <protection/>
    </xf>
    <xf numFmtId="3" fontId="2" fillId="0" borderId="13" xfId="50" applyNumberFormat="1" applyFont="1" applyBorder="1">
      <alignment/>
      <protection/>
    </xf>
    <xf numFmtId="3" fontId="1" fillId="0" borderId="0" xfId="50" applyNumberFormat="1" applyFont="1" applyBorder="1">
      <alignment/>
      <protection/>
    </xf>
    <xf numFmtId="3" fontId="2" fillId="0" borderId="15" xfId="50" applyNumberFormat="1" applyFont="1" applyBorder="1">
      <alignment/>
      <protection/>
    </xf>
    <xf numFmtId="166" fontId="4" fillId="0" borderId="0" xfId="62" applyFont="1" applyBorder="1" applyAlignment="1">
      <alignment horizontal="center" wrapText="1"/>
    </xf>
    <xf numFmtId="0" fontId="0" fillId="0" borderId="0" xfId="50" applyBorder="1">
      <alignment/>
      <protection/>
    </xf>
    <xf numFmtId="0" fontId="0" fillId="0" borderId="0" xfId="0" applyBorder="1" applyAlignment="1">
      <alignment/>
    </xf>
    <xf numFmtId="3" fontId="4" fillId="0" borderId="0" xfId="50" applyNumberFormat="1" applyFont="1" applyBorder="1" applyAlignment="1">
      <alignment horizontal="center" wrapText="1"/>
      <protection/>
    </xf>
    <xf numFmtId="3" fontId="2" fillId="0" borderId="0" xfId="50" applyNumberFormat="1" applyFont="1" applyFill="1" applyBorder="1" applyAlignment="1">
      <alignment horizontal="center" wrapText="1"/>
      <protection/>
    </xf>
    <xf numFmtId="3" fontId="4" fillId="0" borderId="0" xfId="50" applyNumberFormat="1" applyFont="1" applyFill="1" applyBorder="1" applyAlignment="1">
      <alignment horizontal="center" wrapText="1"/>
      <protection/>
    </xf>
    <xf numFmtId="3" fontId="4" fillId="0" borderId="16" xfId="50" applyNumberFormat="1" applyFont="1" applyBorder="1" applyAlignment="1">
      <alignment horizontal="center" wrapText="1"/>
      <protection/>
    </xf>
    <xf numFmtId="3" fontId="4" fillId="0" borderId="17" xfId="50" applyNumberFormat="1" applyFont="1" applyBorder="1" applyAlignment="1">
      <alignment horizontal="center" wrapText="1"/>
      <protection/>
    </xf>
    <xf numFmtId="0" fontId="4" fillId="0" borderId="17" xfId="50" applyNumberFormat="1" applyFont="1" applyBorder="1" applyAlignment="1">
      <alignment horizontal="center" wrapText="1"/>
      <protection/>
    </xf>
    <xf numFmtId="0" fontId="4" fillId="0" borderId="18" xfId="50" applyNumberFormat="1" applyFont="1" applyBorder="1" applyAlignment="1">
      <alignment horizontal="center"/>
      <protection/>
    </xf>
    <xf numFmtId="0" fontId="4" fillId="0" borderId="19" xfId="50" applyNumberFormat="1" applyFont="1" applyBorder="1" applyAlignment="1" quotePrefix="1">
      <alignment horizontal="center" vertical="center" wrapText="1"/>
      <protection/>
    </xf>
    <xf numFmtId="0" fontId="4" fillId="0" borderId="20" xfId="50" applyNumberFormat="1" applyFont="1" applyBorder="1" applyAlignment="1">
      <alignment horizontal="center"/>
      <protection/>
    </xf>
    <xf numFmtId="3" fontId="4" fillId="0" borderId="18" xfId="50" applyNumberFormat="1" applyFont="1" applyBorder="1">
      <alignment/>
      <protection/>
    </xf>
    <xf numFmtId="0" fontId="6" fillId="0" borderId="21" xfId="50" applyNumberFormat="1" applyFont="1" applyBorder="1" applyAlignment="1">
      <alignment horizontal="center"/>
      <protection/>
    </xf>
    <xf numFmtId="0" fontId="6" fillId="0" borderId="22" xfId="50" applyNumberFormat="1" applyFont="1" applyBorder="1">
      <alignment/>
      <protection/>
    </xf>
    <xf numFmtId="3" fontId="6" fillId="0" borderId="22" xfId="50" applyNumberFormat="1" applyFont="1" applyBorder="1">
      <alignment/>
      <protection/>
    </xf>
    <xf numFmtId="0" fontId="6" fillId="0" borderId="23" xfId="50" applyNumberFormat="1" applyFont="1" applyBorder="1" applyAlignment="1">
      <alignment horizontal="center"/>
      <protection/>
    </xf>
    <xf numFmtId="0" fontId="6" fillId="0" borderId="24" xfId="50" applyNumberFormat="1" applyFont="1" applyBorder="1" applyAlignment="1">
      <alignment horizontal="left"/>
      <protection/>
    </xf>
    <xf numFmtId="3" fontId="6" fillId="0" borderId="24" xfId="50" applyNumberFormat="1" applyFont="1" applyBorder="1">
      <alignment/>
      <protection/>
    </xf>
    <xf numFmtId="3" fontId="6" fillId="0" borderId="25" xfId="50" applyNumberFormat="1" applyFont="1" applyBorder="1">
      <alignment/>
      <protection/>
    </xf>
    <xf numFmtId="0" fontId="4" fillId="0" borderId="20" xfId="50" applyNumberFormat="1" applyFont="1" applyBorder="1" applyAlignment="1">
      <alignment horizontal="center"/>
      <protection/>
    </xf>
    <xf numFmtId="0" fontId="6" fillId="0" borderId="18" xfId="50" applyNumberFormat="1" applyFont="1" applyBorder="1" applyAlignment="1" quotePrefix="1">
      <alignment horizontal="left"/>
      <protection/>
    </xf>
    <xf numFmtId="3" fontId="4" fillId="0" borderId="18" xfId="50" applyNumberFormat="1" applyFont="1" applyBorder="1">
      <alignment/>
      <protection/>
    </xf>
    <xf numFmtId="0" fontId="6" fillId="0" borderId="21" xfId="50" applyNumberFormat="1" applyFont="1" applyBorder="1" applyAlignment="1">
      <alignment horizontal="center"/>
      <protection/>
    </xf>
    <xf numFmtId="0" fontId="6" fillId="0" borderId="22" xfId="50" applyNumberFormat="1" applyFont="1" applyBorder="1" applyAlignment="1">
      <alignment horizontal="left"/>
      <protection/>
    </xf>
    <xf numFmtId="3" fontId="6" fillId="0" borderId="26" xfId="50" applyNumberFormat="1" applyFont="1" applyBorder="1">
      <alignment/>
      <protection/>
    </xf>
    <xf numFmtId="0" fontId="6" fillId="0" borderId="23" xfId="50" applyNumberFormat="1" applyFont="1" applyBorder="1" applyAlignment="1">
      <alignment horizontal="center"/>
      <protection/>
    </xf>
    <xf numFmtId="0" fontId="6" fillId="0" borderId="24" xfId="50" applyNumberFormat="1" applyFont="1" applyBorder="1">
      <alignment/>
      <protection/>
    </xf>
    <xf numFmtId="3" fontId="6" fillId="0" borderId="24" xfId="50" applyNumberFormat="1" applyFont="1" applyBorder="1">
      <alignment/>
      <protection/>
    </xf>
    <xf numFmtId="0" fontId="6" fillId="0" borderId="27" xfId="50" applyNumberFormat="1" applyFont="1" applyBorder="1" applyAlignment="1">
      <alignment horizontal="center"/>
      <protection/>
    </xf>
    <xf numFmtId="0" fontId="6" fillId="0" borderId="25" xfId="50" applyNumberFormat="1" applyFont="1" applyBorder="1">
      <alignment/>
      <protection/>
    </xf>
    <xf numFmtId="3" fontId="6" fillId="0" borderId="25" xfId="50" applyNumberFormat="1" applyFont="1" applyBorder="1">
      <alignment/>
      <protection/>
    </xf>
    <xf numFmtId="0" fontId="6" fillId="0" borderId="18" xfId="50" applyNumberFormat="1" applyFont="1" applyBorder="1">
      <alignment/>
      <protection/>
    </xf>
    <xf numFmtId="0" fontId="6" fillId="0" borderId="28" xfId="50" applyNumberFormat="1" applyFont="1" applyBorder="1" applyAlignment="1">
      <alignment horizontal="center"/>
      <protection/>
    </xf>
    <xf numFmtId="0" fontId="0" fillId="0" borderId="26" xfId="0" applyFont="1" applyBorder="1" applyAlignment="1">
      <alignment/>
    </xf>
    <xf numFmtId="0" fontId="4" fillId="0" borderId="18" xfId="50" applyNumberFormat="1" applyFont="1" applyBorder="1">
      <alignment/>
      <protection/>
    </xf>
    <xf numFmtId="0" fontId="6" fillId="0" borderId="22" xfId="50" applyNumberFormat="1" applyFont="1" applyBorder="1" applyAlignment="1">
      <alignment horizontal="left"/>
      <protection/>
    </xf>
    <xf numFmtId="0" fontId="6" fillId="0" borderId="24" xfId="50" applyNumberFormat="1" applyFont="1" applyBorder="1" applyAlignment="1">
      <alignment wrapText="1"/>
      <protection/>
    </xf>
    <xf numFmtId="0" fontId="6" fillId="0" borderId="20" xfId="50" applyNumberFormat="1" applyFont="1" applyBorder="1" applyAlignment="1">
      <alignment horizontal="center"/>
      <protection/>
    </xf>
    <xf numFmtId="0" fontId="4" fillId="0" borderId="18" xfId="50" applyNumberFormat="1" applyFont="1" applyBorder="1" applyAlignment="1" quotePrefix="1">
      <alignment horizontal="left" vertical="justify"/>
      <protection/>
    </xf>
    <xf numFmtId="0" fontId="6" fillId="0" borderId="29" xfId="50" applyNumberFormat="1" applyFont="1" applyBorder="1" applyAlignment="1">
      <alignment horizontal="center"/>
      <protection/>
    </xf>
    <xf numFmtId="0" fontId="6" fillId="0" borderId="29" xfId="50" applyNumberFormat="1" applyFont="1" applyBorder="1">
      <alignment/>
      <protection/>
    </xf>
    <xf numFmtId="0" fontId="6" fillId="0" borderId="30" xfId="50" applyNumberFormat="1" applyFont="1" applyBorder="1" applyAlignment="1">
      <alignment horizontal="center"/>
      <protection/>
    </xf>
    <xf numFmtId="3" fontId="6" fillId="0" borderId="29" xfId="50" applyNumberFormat="1" applyFont="1" applyBorder="1">
      <alignment/>
      <protection/>
    </xf>
    <xf numFmtId="0" fontId="4" fillId="0" borderId="31" xfId="50" applyNumberFormat="1" applyFont="1" applyBorder="1" applyAlignment="1" quotePrefix="1">
      <alignment horizontal="center" vertical="center" wrapText="1"/>
      <protection/>
    </xf>
    <xf numFmtId="0" fontId="4" fillId="0" borderId="32" xfId="50" applyNumberFormat="1" applyFont="1" applyBorder="1" applyAlignment="1">
      <alignment horizontal="center" wrapText="1"/>
      <protection/>
    </xf>
    <xf numFmtId="3" fontId="4" fillId="0" borderId="32" xfId="50" applyNumberFormat="1" applyFont="1" applyBorder="1" applyAlignment="1">
      <alignment horizontal="center" wrapText="1"/>
      <protection/>
    </xf>
    <xf numFmtId="3" fontId="4" fillId="0" borderId="33" xfId="50" applyNumberFormat="1" applyFont="1" applyBorder="1" applyAlignment="1">
      <alignment horizontal="center" wrapText="1"/>
      <protection/>
    </xf>
    <xf numFmtId="0" fontId="4" fillId="0" borderId="34" xfId="50" applyNumberFormat="1" applyFont="1" applyBorder="1" applyAlignment="1" quotePrefix="1">
      <alignment horizontal="center" vertical="center" wrapText="1"/>
      <protection/>
    </xf>
    <xf numFmtId="0" fontId="4" fillId="0" borderId="35" xfId="50" applyNumberFormat="1" applyFont="1" applyBorder="1" applyAlignment="1">
      <alignment horizontal="center" wrapText="1"/>
      <protection/>
    </xf>
    <xf numFmtId="3" fontId="4" fillId="0" borderId="35" xfId="50" applyNumberFormat="1" applyFont="1" applyBorder="1" applyAlignment="1">
      <alignment horizontal="right" wrapText="1"/>
      <protection/>
    </xf>
    <xf numFmtId="3" fontId="4" fillId="0" borderId="18" xfId="50" applyNumberFormat="1" applyFont="1" applyBorder="1" applyAlignment="1">
      <alignment horizontal="right"/>
      <protection/>
    </xf>
    <xf numFmtId="3" fontId="6" fillId="0" borderId="26" xfId="50" applyNumberFormat="1" applyFont="1" applyBorder="1" applyAlignment="1">
      <alignment horizontal="right"/>
      <protection/>
    </xf>
    <xf numFmtId="0" fontId="6" fillId="0" borderId="36" xfId="50" applyNumberFormat="1" applyFont="1" applyBorder="1" applyAlignment="1">
      <alignment horizontal="center"/>
      <protection/>
    </xf>
    <xf numFmtId="0" fontId="6" fillId="0" borderId="37" xfId="50" applyNumberFormat="1" applyFont="1" applyBorder="1">
      <alignment/>
      <protection/>
    </xf>
    <xf numFmtId="3" fontId="6" fillId="0" borderId="37" xfId="50" applyNumberFormat="1" applyFont="1" applyBorder="1" applyAlignment="1">
      <alignment horizontal="right"/>
      <protection/>
    </xf>
    <xf numFmtId="0" fontId="6" fillId="0" borderId="18" xfId="50" applyNumberFormat="1" applyFont="1" applyBorder="1">
      <alignment/>
      <protection/>
    </xf>
    <xf numFmtId="3" fontId="6" fillId="0" borderId="26" xfId="50" applyNumberFormat="1" applyFont="1" applyBorder="1" applyAlignment="1">
      <alignment horizontal="right"/>
      <protection/>
    </xf>
    <xf numFmtId="3" fontId="6" fillId="0" borderId="38" xfId="50" applyNumberFormat="1" applyFont="1" applyBorder="1" applyAlignment="1">
      <alignment horizontal="right"/>
      <protection/>
    </xf>
    <xf numFmtId="0" fontId="6" fillId="0" borderId="36" xfId="50" applyNumberFormat="1" applyFont="1" applyBorder="1" applyAlignment="1" quotePrefix="1">
      <alignment horizontal="center" vertical="center" wrapText="1"/>
      <protection/>
    </xf>
    <xf numFmtId="0" fontId="6" fillId="0" borderId="37" xfId="50" applyNumberFormat="1" applyFont="1" applyBorder="1" applyAlignment="1">
      <alignment horizontal="center" wrapText="1"/>
      <protection/>
    </xf>
    <xf numFmtId="3" fontId="6" fillId="0" borderId="37" xfId="50" applyNumberFormat="1" applyFont="1" applyBorder="1" applyAlignment="1">
      <alignment horizontal="right" wrapText="1"/>
      <protection/>
    </xf>
    <xf numFmtId="3" fontId="6" fillId="0" borderId="22" xfId="50" applyNumberFormat="1" applyFont="1" applyBorder="1">
      <alignment/>
      <protection/>
    </xf>
    <xf numFmtId="3" fontId="6" fillId="0" borderId="39" xfId="50" applyNumberFormat="1" applyFont="1" applyBorder="1">
      <alignment/>
      <protection/>
    </xf>
    <xf numFmtId="3" fontId="6" fillId="0" borderId="40" xfId="50" applyNumberFormat="1" applyFont="1" applyBorder="1">
      <alignment/>
      <protection/>
    </xf>
    <xf numFmtId="3" fontId="6" fillId="0" borderId="32" xfId="50" applyNumberFormat="1" applyFont="1" applyBorder="1">
      <alignment/>
      <protection/>
    </xf>
    <xf numFmtId="3" fontId="4" fillId="0" borderId="35" xfId="50" applyNumberFormat="1" applyFont="1" applyBorder="1">
      <alignment/>
      <protection/>
    </xf>
    <xf numFmtId="3" fontId="6" fillId="0" borderId="37" xfId="50" applyNumberFormat="1" applyFont="1" applyBorder="1">
      <alignment/>
      <protection/>
    </xf>
    <xf numFmtId="3" fontId="4" fillId="0" borderId="38" xfId="50" applyNumberFormat="1" applyFont="1" applyBorder="1" applyAlignment="1">
      <alignment horizontal="right"/>
      <protection/>
    </xf>
    <xf numFmtId="0" fontId="6" fillId="0" borderId="41" xfId="50" applyNumberFormat="1" applyFont="1" applyBorder="1" applyAlignment="1" quotePrefix="1">
      <alignment horizontal="center" vertical="center" wrapText="1"/>
      <protection/>
    </xf>
    <xf numFmtId="0" fontId="6" fillId="0" borderId="42" xfId="50" applyNumberFormat="1" applyFont="1" applyBorder="1" applyAlignment="1">
      <alignment horizontal="center" wrapText="1"/>
      <protection/>
    </xf>
    <xf numFmtId="3" fontId="6" fillId="0" borderId="42" xfId="50" applyNumberFormat="1" applyFont="1" applyBorder="1" applyAlignment="1">
      <alignment horizontal="right" wrapText="1"/>
      <protection/>
    </xf>
    <xf numFmtId="0" fontId="0" fillId="32" borderId="39" xfId="0" applyFill="1" applyBorder="1" applyAlignment="1">
      <alignment/>
    </xf>
    <xf numFmtId="0" fontId="0" fillId="32" borderId="39" xfId="0" applyFill="1" applyBorder="1" applyAlignment="1">
      <alignment vertical="top" wrapText="1"/>
    </xf>
    <xf numFmtId="0" fontId="0" fillId="0" borderId="39" xfId="0" applyBorder="1" applyAlignment="1">
      <alignment/>
    </xf>
    <xf numFmtId="4" fontId="0" fillId="0" borderId="39" xfId="0" applyNumberFormat="1" applyBorder="1" applyAlignment="1">
      <alignment horizontal="left"/>
    </xf>
    <xf numFmtId="0" fontId="0" fillId="0" borderId="39" xfId="0" applyBorder="1" applyAlignment="1">
      <alignment/>
    </xf>
    <xf numFmtId="3" fontId="0" fillId="0" borderId="39" xfId="0" applyNumberFormat="1" applyBorder="1" applyAlignment="1">
      <alignment/>
    </xf>
    <xf numFmtId="3" fontId="0" fillId="32" borderId="39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wrapText="1"/>
    </xf>
    <xf numFmtId="3" fontId="0" fillId="32" borderId="32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0" fontId="0" fillId="32" borderId="43" xfId="0" applyFill="1" applyBorder="1" applyAlignment="1">
      <alignment/>
    </xf>
    <xf numFmtId="0" fontId="0" fillId="32" borderId="44" xfId="0" applyFill="1" applyBorder="1" applyAlignment="1">
      <alignment wrapText="1"/>
    </xf>
    <xf numFmtId="4" fontId="0" fillId="32" borderId="44" xfId="0" applyNumberFormat="1" applyFill="1" applyBorder="1" applyAlignment="1">
      <alignment horizontal="center"/>
    </xf>
    <xf numFmtId="3" fontId="0" fillId="32" borderId="44" xfId="0" applyNumberFormat="1" applyFill="1" applyBorder="1" applyAlignment="1">
      <alignment horizontal="center"/>
    </xf>
    <xf numFmtId="166" fontId="4" fillId="0" borderId="45" xfId="62" applyFont="1" applyBorder="1" applyAlignment="1">
      <alignment horizontal="center"/>
    </xf>
    <xf numFmtId="166" fontId="2" fillId="0" borderId="46" xfId="62" applyFont="1" applyBorder="1" applyAlignment="1">
      <alignment horizontal="center" wrapText="1"/>
    </xf>
    <xf numFmtId="166" fontId="2" fillId="0" borderId="0" xfId="62" applyFont="1" applyBorder="1" applyAlignment="1">
      <alignment horizontal="center" wrapText="1"/>
    </xf>
    <xf numFmtId="166" fontId="2" fillId="0" borderId="11" xfId="62" applyFont="1" applyBorder="1" applyAlignment="1">
      <alignment horizontal="center" wrapText="1"/>
    </xf>
    <xf numFmtId="166" fontId="4" fillId="0" borderId="0" xfId="62" applyFont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_Lis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6">
      <selection activeCell="C30" sqref="C30"/>
    </sheetView>
  </sheetViews>
  <sheetFormatPr defaultColWidth="9.140625" defaultRowHeight="12.75"/>
  <cols>
    <col min="1" max="1" width="27.421875" style="0" customWidth="1"/>
    <col min="2" max="2" width="43.00390625" style="0" customWidth="1"/>
    <col min="3" max="3" width="18.7109375" style="0" customWidth="1"/>
    <col min="4" max="4" width="21.140625" style="0" customWidth="1"/>
    <col min="5" max="5" width="20.7109375" style="0" customWidth="1"/>
    <col min="8" max="8" width="9.421875" style="0" customWidth="1"/>
    <col min="10" max="10" width="10.140625" style="0" customWidth="1"/>
    <col min="11" max="11" width="10.421875" style="0" customWidth="1"/>
  </cols>
  <sheetData>
    <row r="1" spans="1:14" ht="15.75" hidden="1">
      <c r="A1" s="4"/>
      <c r="B1" s="16"/>
      <c r="C1" s="16"/>
      <c r="D1" s="16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0.75" customHeight="1" hidden="1">
      <c r="A2" s="6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hidden="1">
      <c r="A3" s="7"/>
      <c r="B3" s="3"/>
      <c r="C3" s="3"/>
      <c r="D3" s="3"/>
      <c r="E3" s="18"/>
      <c r="F3" s="1"/>
      <c r="G3" s="1"/>
      <c r="H3" s="1"/>
      <c r="I3" s="1"/>
      <c r="J3" s="1"/>
      <c r="K3" s="1"/>
      <c r="L3" s="1"/>
      <c r="M3" s="1"/>
      <c r="N3" s="1"/>
    </row>
    <row r="4" spans="1:14" ht="6" customHeight="1" hidden="1">
      <c r="A4" s="8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17" customFormat="1" ht="15.75" hidden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2" s="20" customFormat="1" ht="65.25" customHeight="1">
      <c r="A6" s="118" t="s">
        <v>23</v>
      </c>
      <c r="B6" s="118"/>
    </row>
    <row r="7" spans="1:14" ht="21.75" customHeight="1">
      <c r="A7" s="114" t="s">
        <v>22</v>
      </c>
      <c r="B7" s="114"/>
      <c r="C7" s="114"/>
      <c r="D7" s="114"/>
      <c r="E7" s="114"/>
      <c r="F7" s="19"/>
      <c r="G7" s="19"/>
      <c r="H7" s="19"/>
      <c r="I7" s="1"/>
      <c r="J7" s="1"/>
      <c r="K7" s="1"/>
      <c r="L7" s="1"/>
      <c r="M7" s="1"/>
      <c r="N7" s="10"/>
    </row>
    <row r="8" spans="1:12" ht="27" customHeight="1">
      <c r="A8" s="37" t="s">
        <v>0</v>
      </c>
      <c r="B8" s="35" t="s">
        <v>1</v>
      </c>
      <c r="C8" s="34" t="s">
        <v>27</v>
      </c>
      <c r="D8" s="34" t="s">
        <v>28</v>
      </c>
      <c r="E8" s="33" t="s">
        <v>15</v>
      </c>
      <c r="F8" s="30" t="s">
        <v>9</v>
      </c>
      <c r="G8" s="30" t="s">
        <v>9</v>
      </c>
      <c r="H8" s="30" t="s">
        <v>9</v>
      </c>
      <c r="I8" s="30" t="s">
        <v>9</v>
      </c>
      <c r="J8" s="31" t="s">
        <v>9</v>
      </c>
      <c r="K8" s="32" t="s">
        <v>9</v>
      </c>
      <c r="L8" s="10"/>
    </row>
    <row r="9" spans="1:12" ht="15.75">
      <c r="A9" s="40">
        <v>311</v>
      </c>
      <c r="B9" s="41" t="s">
        <v>21</v>
      </c>
      <c r="C9" s="42">
        <v>9891866</v>
      </c>
      <c r="D9" s="42">
        <v>9891866</v>
      </c>
      <c r="E9" s="52">
        <f aca="true" t="shared" si="0" ref="E9:E24">D9-C9</f>
        <v>0</v>
      </c>
      <c r="F9" s="30"/>
      <c r="G9" s="30"/>
      <c r="H9" s="30"/>
      <c r="I9" s="30"/>
      <c r="J9" s="31"/>
      <c r="K9" s="32"/>
      <c r="L9" s="10"/>
    </row>
    <row r="10" spans="1:12" ht="15.75">
      <c r="A10" s="43">
        <v>312</v>
      </c>
      <c r="B10" s="44" t="s">
        <v>2</v>
      </c>
      <c r="C10" s="45">
        <v>378000</v>
      </c>
      <c r="D10" s="45">
        <v>378000</v>
      </c>
      <c r="E10" s="90">
        <f t="shared" si="0"/>
        <v>0</v>
      </c>
      <c r="F10" s="30"/>
      <c r="G10" s="30"/>
      <c r="H10" s="30"/>
      <c r="I10" s="30"/>
      <c r="J10" s="31"/>
      <c r="K10" s="32"/>
      <c r="L10" s="10"/>
    </row>
    <row r="11" spans="1:12" ht="16.5" thickBot="1">
      <c r="A11" s="67">
        <v>313</v>
      </c>
      <c r="B11" s="68" t="s">
        <v>3</v>
      </c>
      <c r="C11" s="46">
        <v>1941584</v>
      </c>
      <c r="D11" s="46">
        <v>1941584</v>
      </c>
      <c r="E11" s="92">
        <f t="shared" si="0"/>
        <v>0</v>
      </c>
      <c r="F11" s="30"/>
      <c r="G11" s="30"/>
      <c r="H11" s="30"/>
      <c r="I11" s="30"/>
      <c r="J11" s="31"/>
      <c r="K11" s="32"/>
      <c r="L11" s="10"/>
    </row>
    <row r="12" spans="1:29" s="22" customFormat="1" ht="16.5" thickBot="1">
      <c r="A12" s="38">
        <v>31</v>
      </c>
      <c r="B12" s="36"/>
      <c r="C12" s="39">
        <v>12211450</v>
      </c>
      <c r="D12" s="39">
        <f>SUM(D9:D11)</f>
        <v>12211450</v>
      </c>
      <c r="E12" s="39">
        <f t="shared" si="0"/>
        <v>0</v>
      </c>
      <c r="F12" s="9"/>
      <c r="G12" s="9"/>
      <c r="H12" s="9"/>
      <c r="I12" s="9"/>
      <c r="J12" s="9"/>
      <c r="K12" s="9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32" s="22" customFormat="1" ht="16.5" thickBot="1">
      <c r="A13" s="47">
        <v>32</v>
      </c>
      <c r="B13" s="48"/>
      <c r="C13" s="49">
        <f>SUM(C14:C17)</f>
        <v>3462610</v>
      </c>
      <c r="D13" s="49">
        <f>SUM(D14:D17)</f>
        <v>2906335</v>
      </c>
      <c r="E13" s="39">
        <f>SUM(E14:E17)</f>
        <v>-556275</v>
      </c>
      <c r="F13" s="25"/>
      <c r="G13" s="25"/>
      <c r="H13" s="25"/>
      <c r="I13" s="25"/>
      <c r="J13" s="25"/>
      <c r="K13" s="25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12" ht="15.75">
      <c r="A14" s="50">
        <v>321</v>
      </c>
      <c r="B14" s="51" t="s">
        <v>4</v>
      </c>
      <c r="C14" s="52">
        <v>510556</v>
      </c>
      <c r="D14" s="52">
        <v>510556</v>
      </c>
      <c r="E14" s="94">
        <f t="shared" si="0"/>
        <v>0</v>
      </c>
      <c r="F14" s="24"/>
      <c r="G14" s="24"/>
      <c r="H14" s="24"/>
      <c r="I14" s="24"/>
      <c r="J14" s="24"/>
      <c r="K14" s="24"/>
      <c r="L14" s="10"/>
    </row>
    <row r="15" spans="1:12" ht="15.75">
      <c r="A15" s="53">
        <v>322</v>
      </c>
      <c r="B15" s="54" t="s">
        <v>12</v>
      </c>
      <c r="C15" s="55">
        <v>2117893</v>
      </c>
      <c r="D15" s="58">
        <v>1695779</v>
      </c>
      <c r="E15" s="91">
        <f t="shared" si="0"/>
        <v>-422114</v>
      </c>
      <c r="F15" s="11"/>
      <c r="G15" s="11"/>
      <c r="H15" s="11"/>
      <c r="I15" s="11"/>
      <c r="J15" s="23"/>
      <c r="K15" s="11"/>
      <c r="L15" s="10"/>
    </row>
    <row r="16" spans="1:12" ht="15.75">
      <c r="A16" s="53">
        <v>323</v>
      </c>
      <c r="B16" s="54" t="s">
        <v>5</v>
      </c>
      <c r="C16" s="55">
        <v>608115</v>
      </c>
      <c r="D16" s="89">
        <v>500000</v>
      </c>
      <c r="E16" s="91">
        <f t="shared" si="0"/>
        <v>-108115</v>
      </c>
      <c r="F16" s="11"/>
      <c r="G16" s="11"/>
      <c r="H16" s="11"/>
      <c r="I16" s="11"/>
      <c r="J16" s="21"/>
      <c r="K16" s="11"/>
      <c r="L16" s="10"/>
    </row>
    <row r="17" spans="1:12" ht="16.5" thickBot="1">
      <c r="A17" s="56">
        <v>329</v>
      </c>
      <c r="B17" s="57" t="s">
        <v>6</v>
      </c>
      <c r="C17" s="58">
        <v>226046</v>
      </c>
      <c r="D17" s="58">
        <v>200000</v>
      </c>
      <c r="E17" s="92">
        <f t="shared" si="0"/>
        <v>-26046</v>
      </c>
      <c r="F17" s="23"/>
      <c r="G17" s="23"/>
      <c r="H17" s="23"/>
      <c r="I17" s="23"/>
      <c r="J17" s="23"/>
      <c r="K17" s="23"/>
      <c r="L17" s="10"/>
    </row>
    <row r="18" spans="1:27" s="22" customFormat="1" ht="16.5" thickBot="1">
      <c r="A18" s="47">
        <v>34</v>
      </c>
      <c r="B18" s="59"/>
      <c r="C18" s="49">
        <f>SUM(C19)</f>
        <v>42656</v>
      </c>
      <c r="D18" s="49">
        <f>SUM(D19)</f>
        <v>40000</v>
      </c>
      <c r="E18" s="93">
        <f t="shared" si="0"/>
        <v>-2656</v>
      </c>
      <c r="F18" s="25"/>
      <c r="G18" s="25"/>
      <c r="H18" s="25"/>
      <c r="I18" s="25"/>
      <c r="J18" s="25"/>
      <c r="K18" s="25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16.5" thickBot="1">
      <c r="A19" s="60">
        <v>343</v>
      </c>
      <c r="B19" s="61" t="s">
        <v>14</v>
      </c>
      <c r="C19" s="52">
        <v>42656</v>
      </c>
      <c r="D19" s="52">
        <v>40000</v>
      </c>
      <c r="E19" s="39">
        <f t="shared" si="0"/>
        <v>-2656</v>
      </c>
      <c r="F19" s="9"/>
      <c r="G19" s="9"/>
      <c r="H19" s="9"/>
      <c r="I19" s="9"/>
      <c r="J19" s="9"/>
      <c r="K19" s="9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s="22" customFormat="1" ht="16.5" thickBot="1">
      <c r="A20" s="38">
        <v>42</v>
      </c>
      <c r="B20" s="62"/>
      <c r="C20" s="49">
        <v>0</v>
      </c>
      <c r="D20" s="49">
        <v>0</v>
      </c>
      <c r="E20" s="39">
        <f t="shared" si="0"/>
        <v>0</v>
      </c>
      <c r="F20" s="25"/>
      <c r="G20" s="25"/>
      <c r="H20" s="25"/>
      <c r="I20" s="25"/>
      <c r="J20" s="25"/>
      <c r="K20" s="25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s="22" customFormat="1" ht="16.5" thickBot="1">
      <c r="A21" s="40">
        <v>421</v>
      </c>
      <c r="B21" s="63" t="s">
        <v>10</v>
      </c>
      <c r="C21" s="39">
        <f>SUM(C22:C24)</f>
        <v>193045</v>
      </c>
      <c r="D21" s="39">
        <f>SUM(D22:D24)</f>
        <v>27869</v>
      </c>
      <c r="E21" s="39">
        <f>SUM(E22:E24)</f>
        <v>-165176</v>
      </c>
      <c r="F21" s="9"/>
      <c r="G21" s="9"/>
      <c r="H21" s="9"/>
      <c r="I21" s="9"/>
      <c r="J21" s="9"/>
      <c r="K21" s="9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1" ht="15.75">
      <c r="A22" s="43">
        <v>422</v>
      </c>
      <c r="B22" s="64" t="s">
        <v>7</v>
      </c>
      <c r="C22" s="42">
        <v>0</v>
      </c>
      <c r="D22" s="42">
        <v>0</v>
      </c>
      <c r="E22" s="94">
        <f t="shared" si="0"/>
        <v>0</v>
      </c>
      <c r="F22" s="21"/>
      <c r="G22" s="21"/>
      <c r="H22" s="21"/>
      <c r="I22" s="21"/>
      <c r="J22" s="21"/>
      <c r="K22" s="21"/>
      <c r="L22" s="10"/>
      <c r="U22" s="29"/>
    </row>
    <row r="23" spans="1:12" ht="16.5" thickBot="1">
      <c r="A23" s="69">
        <v>424</v>
      </c>
      <c r="B23" s="68" t="s">
        <v>11</v>
      </c>
      <c r="C23" s="45">
        <v>191176</v>
      </c>
      <c r="D23" s="45">
        <v>26000</v>
      </c>
      <c r="E23" s="90">
        <f t="shared" si="0"/>
        <v>-165176</v>
      </c>
      <c r="F23" s="11"/>
      <c r="G23" s="11"/>
      <c r="H23" s="11"/>
      <c r="I23" s="11"/>
      <c r="J23" s="11"/>
      <c r="K23" s="11"/>
      <c r="L23" s="10"/>
    </row>
    <row r="24" spans="1:12" ht="16.5" thickBot="1">
      <c r="A24" s="65"/>
      <c r="B24" s="66" t="s">
        <v>13</v>
      </c>
      <c r="C24" s="70">
        <v>1869</v>
      </c>
      <c r="D24" s="70">
        <v>1869</v>
      </c>
      <c r="E24" s="92">
        <f t="shared" si="0"/>
        <v>0</v>
      </c>
      <c r="F24" s="26"/>
      <c r="G24" s="26"/>
      <c r="H24" s="26"/>
      <c r="I24" s="26"/>
      <c r="J24" s="26"/>
      <c r="K24" s="26"/>
      <c r="L24" s="10"/>
    </row>
    <row r="25" spans="1:24" s="22" customFormat="1" ht="19.5" customHeight="1" thickBot="1">
      <c r="A25" s="14"/>
      <c r="B25" s="15"/>
      <c r="C25" s="39">
        <f>SUM(C12+C13+C18+C20+C21)</f>
        <v>15909761</v>
      </c>
      <c r="D25" s="39">
        <f>SUM(D12+D13+D18+D20+D21)</f>
        <v>15185654</v>
      </c>
      <c r="E25" s="39">
        <v>-724107</v>
      </c>
      <c r="F25"/>
      <c r="G25" s="9"/>
      <c r="H25" s="9"/>
      <c r="I25" s="9"/>
      <c r="J25" s="9"/>
      <c r="K25" s="9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12" ht="15.75">
      <c r="A26" s="12"/>
      <c r="B26" s="13" t="s">
        <v>30</v>
      </c>
      <c r="C26" s="9"/>
      <c r="D26" s="9"/>
      <c r="E26" s="17"/>
      <c r="F26" s="9"/>
      <c r="G26" s="9"/>
      <c r="H26" s="9"/>
      <c r="I26" s="9"/>
      <c r="J26" s="9"/>
      <c r="K26" s="9"/>
      <c r="L26" s="10"/>
    </row>
    <row r="27" spans="2:12" ht="15.75">
      <c r="B27" t="s">
        <v>31</v>
      </c>
      <c r="C27" s="1"/>
      <c r="D27" s="2"/>
      <c r="E27" s="1" t="s">
        <v>8</v>
      </c>
      <c r="F27" s="1"/>
      <c r="G27" s="1"/>
      <c r="H27" s="1"/>
      <c r="I27" s="1" t="s">
        <v>9</v>
      </c>
      <c r="J27" s="1"/>
      <c r="K27" s="1"/>
      <c r="L27" s="10"/>
    </row>
    <row r="28" ht="12.75">
      <c r="B28" t="s">
        <v>32</v>
      </c>
    </row>
  </sheetData>
  <sheetProtection/>
  <mergeCells count="3">
    <mergeCell ref="A7:E7"/>
    <mergeCell ref="A5:IV5"/>
    <mergeCell ref="A6:B6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9.421875" style="0" customWidth="1"/>
    <col min="2" max="2" width="42.57421875" style="0" customWidth="1"/>
    <col min="3" max="3" width="22.140625" style="0" customWidth="1"/>
    <col min="4" max="4" width="21.421875" style="0" customWidth="1"/>
    <col min="5" max="5" width="21.00390625" style="0" customWidth="1"/>
  </cols>
  <sheetData>
    <row r="1" spans="1:5" ht="54" customHeight="1">
      <c r="A1" s="118" t="s">
        <v>23</v>
      </c>
      <c r="B1" s="118"/>
      <c r="C1" s="27"/>
      <c r="D1" s="27"/>
      <c r="E1" s="27"/>
    </row>
    <row r="2" spans="1:5" ht="32.25" customHeight="1">
      <c r="A2" s="114" t="s">
        <v>24</v>
      </c>
      <c r="B2" s="114"/>
      <c r="C2" s="114"/>
      <c r="D2" s="114"/>
      <c r="E2" s="114"/>
    </row>
    <row r="3" spans="1:5" ht="26.25" thickBot="1">
      <c r="A3" s="71" t="s">
        <v>0</v>
      </c>
      <c r="B3" s="72" t="s">
        <v>1</v>
      </c>
      <c r="C3" s="73" t="s">
        <v>25</v>
      </c>
      <c r="D3" s="73" t="s">
        <v>26</v>
      </c>
      <c r="E3" s="74" t="s">
        <v>15</v>
      </c>
    </row>
    <row r="4" spans="1:5" ht="15" customHeight="1" thickBot="1">
      <c r="A4" s="75">
        <v>63</v>
      </c>
      <c r="B4" s="76"/>
      <c r="C4" s="77">
        <f>SUM(C5:C5)</f>
        <v>11433000</v>
      </c>
      <c r="D4" s="77">
        <v>11633000</v>
      </c>
      <c r="E4" s="77">
        <v>200000</v>
      </c>
    </row>
    <row r="5" spans="1:5" ht="26.25" thickBot="1">
      <c r="A5" s="86">
        <v>636</v>
      </c>
      <c r="B5" s="87" t="s">
        <v>20</v>
      </c>
      <c r="C5" s="88">
        <v>11433000</v>
      </c>
      <c r="D5" s="88">
        <v>11433000</v>
      </c>
      <c r="E5" s="85"/>
    </row>
    <row r="6" spans="1:5" ht="13.5" thickBot="1">
      <c r="A6" s="96">
        <v>638</v>
      </c>
      <c r="B6" s="97" t="s">
        <v>29</v>
      </c>
      <c r="C6" s="98"/>
      <c r="D6" s="98">
        <v>200000</v>
      </c>
      <c r="E6" s="85">
        <v>200000</v>
      </c>
    </row>
    <row r="7" spans="1:5" ht="13.5" thickBot="1">
      <c r="A7" s="47">
        <v>65</v>
      </c>
      <c r="B7" s="48"/>
      <c r="C7" s="78">
        <f>SUM(C8:C8)</f>
        <v>186940</v>
      </c>
      <c r="D7" s="78">
        <v>186940</v>
      </c>
      <c r="E7" s="85"/>
    </row>
    <row r="8" spans="1:5" ht="13.5" thickBot="1">
      <c r="A8" s="50">
        <v>652</v>
      </c>
      <c r="B8" s="51" t="s">
        <v>17</v>
      </c>
      <c r="C8" s="79">
        <v>186940</v>
      </c>
      <c r="D8" s="79">
        <v>186940</v>
      </c>
      <c r="E8" s="85"/>
    </row>
    <row r="9" spans="1:5" ht="13.5" thickBot="1">
      <c r="A9" s="47">
        <v>66</v>
      </c>
      <c r="B9" s="59"/>
      <c r="C9" s="78">
        <f>SUM(C10:C11)</f>
        <v>2700658</v>
      </c>
      <c r="D9" s="78">
        <v>3402102</v>
      </c>
      <c r="E9" s="78">
        <v>701444</v>
      </c>
    </row>
    <row r="10" spans="1:5" ht="13.5" thickBot="1">
      <c r="A10" s="80">
        <v>661</v>
      </c>
      <c r="B10" s="81" t="s">
        <v>18</v>
      </c>
      <c r="C10" s="82">
        <v>2681964</v>
      </c>
      <c r="D10" s="82">
        <v>3382102</v>
      </c>
      <c r="E10" s="85">
        <v>700138</v>
      </c>
    </row>
    <row r="11" spans="1:5" ht="13.5" thickBot="1">
      <c r="A11" s="60">
        <v>663</v>
      </c>
      <c r="B11" s="61" t="s">
        <v>19</v>
      </c>
      <c r="C11" s="79">
        <v>18694</v>
      </c>
      <c r="D11" s="79">
        <v>20000</v>
      </c>
      <c r="E11" s="85">
        <v>1306</v>
      </c>
    </row>
    <row r="12" spans="1:5" ht="13.5" thickBot="1">
      <c r="A12" s="47">
        <v>67</v>
      </c>
      <c r="B12" s="59"/>
      <c r="C12" s="78">
        <f>SUM(C13)</f>
        <v>1589163</v>
      </c>
      <c r="D12" s="78">
        <v>1589163</v>
      </c>
      <c r="E12" s="95"/>
    </row>
    <row r="13" spans="1:5" ht="13.5" thickBot="1">
      <c r="A13" s="60">
        <v>671</v>
      </c>
      <c r="B13" s="83" t="s">
        <v>16</v>
      </c>
      <c r="C13" s="84">
        <v>1589163</v>
      </c>
      <c r="D13" s="84">
        <v>1589163</v>
      </c>
      <c r="E13" s="85"/>
    </row>
    <row r="14" spans="1:5" ht="13.5" thickBot="1">
      <c r="A14" s="65"/>
      <c r="B14" s="66" t="s">
        <v>13</v>
      </c>
      <c r="C14" s="78">
        <v>15909761</v>
      </c>
      <c r="D14" s="78">
        <v>16811205</v>
      </c>
      <c r="E14" s="85">
        <v>901444</v>
      </c>
    </row>
    <row r="15" spans="1:5" ht="15.75">
      <c r="A15" s="14"/>
      <c r="B15" s="15"/>
      <c r="C15" s="9"/>
      <c r="D15" s="9"/>
      <c r="E15" s="17"/>
    </row>
    <row r="16" spans="1:5" ht="15.75">
      <c r="A16" s="12"/>
      <c r="B16" s="13"/>
      <c r="C16" s="1"/>
      <c r="D16" s="2"/>
      <c r="E16" s="1" t="s">
        <v>8</v>
      </c>
    </row>
  </sheetData>
  <sheetProtection/>
  <mergeCells count="2">
    <mergeCell ref="A2:E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2" max="2" width="28.7109375" style="0" customWidth="1"/>
    <col min="3" max="3" width="13.7109375" style="0" customWidth="1"/>
    <col min="4" max="4" width="11.8515625" style="0" customWidth="1"/>
    <col min="5" max="5" width="10.140625" style="0" bestFit="1" customWidth="1"/>
  </cols>
  <sheetData>
    <row r="1" ht="12.75">
      <c r="A1" t="s">
        <v>33</v>
      </c>
    </row>
    <row r="2" spans="1:5" ht="38.25">
      <c r="A2" s="99" t="s">
        <v>34</v>
      </c>
      <c r="B2" s="99" t="s">
        <v>35</v>
      </c>
      <c r="C2" s="100" t="s">
        <v>36</v>
      </c>
      <c r="D2" s="100" t="s">
        <v>37</v>
      </c>
      <c r="E2" s="100" t="s">
        <v>38</v>
      </c>
    </row>
    <row r="3" spans="1:5" ht="12.75">
      <c r="A3" s="101" t="s">
        <v>39</v>
      </c>
      <c r="B3" s="101" t="s">
        <v>40</v>
      </c>
      <c r="C3" s="102">
        <v>15909761</v>
      </c>
      <c r="D3" s="101"/>
      <c r="E3" s="103"/>
    </row>
    <row r="4" spans="1:5" ht="12.75">
      <c r="A4" s="101" t="s">
        <v>41</v>
      </c>
      <c r="B4" s="101" t="s">
        <v>40</v>
      </c>
      <c r="C4" s="102">
        <v>15909761</v>
      </c>
      <c r="D4" s="104">
        <v>901444</v>
      </c>
      <c r="E4" s="104">
        <v>16811205</v>
      </c>
    </row>
    <row r="5" spans="1:5" ht="12.75">
      <c r="A5" s="101" t="s">
        <v>42</v>
      </c>
      <c r="B5" s="101" t="s">
        <v>43</v>
      </c>
      <c r="C5" s="102">
        <v>15909761</v>
      </c>
      <c r="D5" s="104">
        <v>-724107</v>
      </c>
      <c r="E5" s="104">
        <v>15185654</v>
      </c>
    </row>
    <row r="6" spans="1:5" ht="12.75">
      <c r="A6" s="101" t="s">
        <v>44</v>
      </c>
      <c r="B6" s="101" t="s">
        <v>45</v>
      </c>
      <c r="C6" s="101"/>
      <c r="D6" s="105">
        <v>1625551</v>
      </c>
      <c r="E6" s="104">
        <v>1625551</v>
      </c>
    </row>
    <row r="7" spans="1:5" ht="39" thickBot="1">
      <c r="A7" s="106" t="s">
        <v>46</v>
      </c>
      <c r="B7" s="107" t="s">
        <v>47</v>
      </c>
      <c r="C7" s="106"/>
      <c r="D7" s="108">
        <v>-1625551</v>
      </c>
      <c r="E7" s="109">
        <v>1625551</v>
      </c>
    </row>
    <row r="8" spans="1:5" ht="26.25" thickBot="1">
      <c r="A8" s="110" t="s">
        <v>48</v>
      </c>
      <c r="B8" s="111" t="s">
        <v>49</v>
      </c>
      <c r="C8" s="112">
        <v>0</v>
      </c>
      <c r="D8" s="113">
        <v>0</v>
      </c>
      <c r="E8" s="113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Ravnatelj</cp:lastModifiedBy>
  <cp:lastPrinted>2017-12-20T10:02:14Z</cp:lastPrinted>
  <dcterms:created xsi:type="dcterms:W3CDTF">2011-10-09T22:01:22Z</dcterms:created>
  <dcterms:modified xsi:type="dcterms:W3CDTF">2019-01-07T10:33:38Z</dcterms:modified>
  <cp:category/>
  <cp:version/>
  <cp:contentType/>
  <cp:contentStatus/>
</cp:coreProperties>
</file>